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1340" windowHeight="8580"/>
  </bookViews>
  <sheets>
    <sheet name="план" sheetId="1" r:id="rId1"/>
    <sheet name="фак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5" i="1"/>
  <c r="G15" i="2"/>
  <c r="F15"/>
  <c r="G15" i="1"/>
  <c r="E15" i="2"/>
  <c r="C15"/>
  <c r="B15"/>
  <c r="D14"/>
  <c r="F14" s="1"/>
  <c r="D13"/>
  <c r="F13" s="1"/>
  <c r="D12"/>
  <c r="F12" s="1"/>
  <c r="D11"/>
  <c r="F11" s="1"/>
  <c r="D10"/>
  <c r="F10" s="1"/>
  <c r="D9"/>
  <c r="F9" s="1"/>
  <c r="D8"/>
  <c r="F8" s="1"/>
  <c r="D7"/>
  <c r="F7" s="1"/>
  <c r="D14" i="1"/>
  <c r="F14" s="1"/>
  <c r="D13"/>
  <c r="F13" s="1"/>
  <c r="D12"/>
  <c r="F12" s="1"/>
  <c r="D11"/>
  <c r="F11" s="1"/>
  <c r="D10"/>
  <c r="F10" s="1"/>
  <c r="D9"/>
  <c r="F9" s="1"/>
  <c r="D8"/>
  <c r="F8" s="1"/>
  <c r="D7"/>
  <c r="F7" s="1"/>
  <c r="B15"/>
  <c r="C15"/>
  <c r="E15"/>
  <c r="D15" i="2" l="1"/>
  <c r="D15" i="1"/>
</calcChain>
</file>

<file path=xl/sharedStrings.xml><?xml version="1.0" encoding="utf-8"?>
<sst xmlns="http://schemas.openxmlformats.org/spreadsheetml/2006/main" count="58" uniqueCount="24">
  <si>
    <t>Наименование</t>
  </si>
  <si>
    <t>Норматив</t>
  </si>
  <si>
    <t>Информация о  соблюдении норматива формирования расходов на содержание органов местного самоуправления сельских поселений</t>
  </si>
  <si>
    <t>Всего</t>
  </si>
  <si>
    <t>Большесальское</t>
  </si>
  <si>
    <t>Калининское</t>
  </si>
  <si>
    <t>Краснокрымское</t>
  </si>
  <si>
    <t>Крымское</t>
  </si>
  <si>
    <t>Чалтырское</t>
  </si>
  <si>
    <t xml:space="preserve">Недвиговское </t>
  </si>
  <si>
    <t>Петровское</t>
  </si>
  <si>
    <t>в том числе:</t>
  </si>
  <si>
    <t>всего доходов</t>
  </si>
  <si>
    <t>Х</t>
  </si>
  <si>
    <t>Мясниковский район, как муниципальный район</t>
  </si>
  <si>
    <t xml:space="preserve">Общая сумма доходов                       план на 2021 год по состоянию на 01.01.2022 (за исключением акцизов и транспортного налога)      </t>
  </si>
  <si>
    <t>нецелевые остатки на 01.01.2021г.</t>
  </si>
  <si>
    <t>Доходы план на 2021 г. по состоянию на 01.01.2022 г.</t>
  </si>
  <si>
    <t>Всего расход                      по аппарату                                                                    план за 2021 год по  состоянию на 01.01.2022  (все расходы, включая расходы на приобретение основных средств)</t>
  </si>
  <si>
    <t>Установленный норматив формирования расходов на содержание органов местного самоуправления сельских поселений Мясниковского района на 2021 год (Постановление Администрации Мясниковского района от 30.12.2020г. №1470)</t>
  </si>
  <si>
    <t>Установленный норматив для муниципальных образований  Ростовской области на 2021 год (Постановление Правительства Ростовской области от 28.12.2020 № 397 "О нормативах формирования расходов на содержание органов местного самоуправления муниципальных образований в Ростовской области на 2021-2023 годы"</t>
  </si>
  <si>
    <t xml:space="preserve">Общая сумма доходов                      факт за 2021 год по состоянию на 01.01.2022 (за исключением акцизов и транспортного налога)      </t>
  </si>
  <si>
    <t>Доходы факт за 2021 г. по состоянию на 01.01.2022 г.</t>
  </si>
  <si>
    <t>Всего расход                      по аппарату                                                                   факт за 2021 год по  состоянию на 01.01.2022  (все расходы, включая приобретение основных средств)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</si>
</sst>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3"/>
      <name val="Arial Cyr"/>
      <charset val="204"/>
    </font>
    <font>
      <sz val="20"/>
      <name val="Arial Cyr"/>
      <charset val="204"/>
    </font>
    <font>
      <sz val="15"/>
      <name val="Arial Cyr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8"/>
      <name val="Times New Roman"/>
      <family val="1"/>
      <charset val="204"/>
    </font>
    <font>
      <sz val="24"/>
      <name val="Arial Cyr"/>
      <charset val="204"/>
    </font>
    <font>
      <b/>
      <sz val="2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justify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6" xfId="0" applyFont="1" applyBorder="1" applyAlignment="1">
      <alignment wrapText="1"/>
    </xf>
    <xf numFmtId="0" fontId="6" fillId="0" borderId="0" xfId="0" applyFont="1" applyAlignment="1">
      <alignment vertical="justify" wrapText="1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8" fillId="0" borderId="0" xfId="0" applyFont="1" applyAlignment="1">
      <alignment vertical="justify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right" wrapTex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0" fontId="12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0" fillId="0" borderId="0" xfId="0" applyAlignment="1"/>
    <xf numFmtId="0" fontId="13" fillId="0" borderId="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2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0" fillId="0" borderId="0" xfId="0"/>
    <xf numFmtId="164" fontId="8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0" fontId="14" fillId="0" borderId="1" xfId="0" applyFont="1" applyBorder="1"/>
    <xf numFmtId="2" fontId="14" fillId="0" borderId="1" xfId="0" applyNumberFormat="1" applyFont="1" applyBorder="1"/>
    <xf numFmtId="2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0" fillId="0" borderId="0" xfId="0" applyAlignme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2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0" fillId="0" borderId="0" xfId="0"/>
    <xf numFmtId="0" fontId="10" fillId="0" borderId="0" xfId="0" applyFont="1" applyAlignment="1">
      <alignment horizontal="left" vertical="top" wrapText="1"/>
    </xf>
    <xf numFmtId="0" fontId="8" fillId="0" borderId="0" xfId="0" applyFont="1" applyAlignment="1"/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topLeftCell="C7" zoomScale="60" zoomScaleNormal="60" workbookViewId="0">
      <selection activeCell="J17" sqref="J17"/>
    </sheetView>
  </sheetViews>
  <sheetFormatPr defaultRowHeight="18"/>
  <cols>
    <col min="1" max="1" width="62.5703125" style="2" customWidth="1"/>
    <col min="2" max="2" width="38" style="2" customWidth="1"/>
    <col min="3" max="3" width="29.42578125" style="2" customWidth="1"/>
    <col min="4" max="4" width="33.5703125" style="2" customWidth="1"/>
    <col min="5" max="5" width="38.5703125" style="2" customWidth="1"/>
    <col min="6" max="6" width="26.7109375" style="2" customWidth="1"/>
    <col min="7" max="7" width="37.85546875" style="2" customWidth="1"/>
    <col min="8" max="8" width="50.42578125" style="2" customWidth="1"/>
    <col min="9" max="12" width="9.140625" style="2"/>
    <col min="13" max="13" width="13" style="2" customWidth="1"/>
    <col min="14" max="16384" width="9.140625" style="2"/>
  </cols>
  <sheetData>
    <row r="1" spans="1:21" ht="50.25" customHeight="1">
      <c r="A1" s="71" t="s">
        <v>2</v>
      </c>
      <c r="B1" s="71"/>
      <c r="C1" s="71"/>
      <c r="D1" s="71"/>
      <c r="E1" s="71"/>
      <c r="F1" s="71"/>
      <c r="G1" s="71"/>
      <c r="H1" s="71"/>
    </row>
    <row r="2" spans="1:21" ht="20.25" customHeight="1">
      <c r="A2" s="89" t="s">
        <v>0</v>
      </c>
      <c r="B2" s="72" t="s">
        <v>15</v>
      </c>
      <c r="C2" s="73"/>
      <c r="D2" s="74"/>
      <c r="E2" s="83" t="s">
        <v>18</v>
      </c>
      <c r="F2" s="68" t="s">
        <v>1</v>
      </c>
      <c r="G2" s="68" t="s">
        <v>19</v>
      </c>
      <c r="H2" s="83" t="s">
        <v>20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92" customHeight="1">
      <c r="A3" s="90"/>
      <c r="B3" s="75"/>
      <c r="C3" s="76"/>
      <c r="D3" s="77"/>
      <c r="E3" s="84"/>
      <c r="F3" s="94"/>
      <c r="G3" s="69"/>
      <c r="H3" s="8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2.25" customHeight="1">
      <c r="A4" s="91"/>
      <c r="B4" s="87" t="s">
        <v>11</v>
      </c>
      <c r="C4" s="88"/>
      <c r="D4" s="89" t="s">
        <v>12</v>
      </c>
      <c r="E4" s="69"/>
      <c r="F4" s="69"/>
      <c r="G4" s="69"/>
      <c r="H4" s="8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368.25" customHeight="1">
      <c r="A5" s="92"/>
      <c r="B5" s="33" t="s">
        <v>16</v>
      </c>
      <c r="C5" s="34" t="s">
        <v>17</v>
      </c>
      <c r="D5" s="93"/>
      <c r="E5" s="70"/>
      <c r="F5" s="70"/>
      <c r="G5" s="70"/>
      <c r="H5" s="8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s="1" customFormat="1" ht="25.5" customHeight="1">
      <c r="A6" s="25">
        <v>1</v>
      </c>
      <c r="B6" s="25">
        <v>2</v>
      </c>
      <c r="C6" s="25">
        <v>3</v>
      </c>
      <c r="D6" s="26">
        <v>4</v>
      </c>
      <c r="E6" s="25">
        <v>5</v>
      </c>
      <c r="F6" s="27">
        <v>6</v>
      </c>
      <c r="G6" s="27">
        <v>7</v>
      </c>
      <c r="H6" s="25">
        <v>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customHeight="1">
      <c r="A7" s="28" t="s">
        <v>4</v>
      </c>
      <c r="B7" s="28">
        <v>3203.9</v>
      </c>
      <c r="C7" s="28">
        <v>17963.900000000001</v>
      </c>
      <c r="D7" s="31">
        <f>B7+C7</f>
        <v>21167.800000000003</v>
      </c>
      <c r="E7" s="28">
        <v>7135.6</v>
      </c>
      <c r="F7" s="30">
        <f>E7/D7*100</f>
        <v>33.709691134647905</v>
      </c>
      <c r="G7" s="30">
        <v>40.06</v>
      </c>
      <c r="H7" s="54" t="s">
        <v>13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0" customHeight="1">
      <c r="A8" s="28" t="s">
        <v>5</v>
      </c>
      <c r="B8" s="28">
        <v>436.3</v>
      </c>
      <c r="C8" s="28">
        <v>15289</v>
      </c>
      <c r="D8" s="31">
        <f t="shared" ref="D8:D14" si="0">B8+C8</f>
        <v>15725.3</v>
      </c>
      <c r="E8" s="28">
        <v>6389</v>
      </c>
      <c r="F8" s="30">
        <f t="shared" ref="F8:F14" si="1">E8/D8*100</f>
        <v>40.628795635059426</v>
      </c>
      <c r="G8" s="30">
        <v>41.29</v>
      </c>
      <c r="H8" s="54" t="s">
        <v>13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30" customHeight="1">
      <c r="A9" s="28" t="s">
        <v>6</v>
      </c>
      <c r="B9" s="28">
        <v>10576.7</v>
      </c>
      <c r="C9" s="28">
        <v>26708.3</v>
      </c>
      <c r="D9" s="31">
        <f t="shared" si="0"/>
        <v>37285</v>
      </c>
      <c r="E9" s="28">
        <v>8155.5</v>
      </c>
      <c r="F9" s="30">
        <f t="shared" si="1"/>
        <v>21.873407536542846</v>
      </c>
      <c r="G9" s="30">
        <v>31.43</v>
      </c>
      <c r="H9" s="54" t="s">
        <v>13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30" customHeight="1">
      <c r="A10" s="28" t="s">
        <v>7</v>
      </c>
      <c r="B10" s="28">
        <v>4480.8999999999996</v>
      </c>
      <c r="C10" s="28">
        <v>21491.599999999999</v>
      </c>
      <c r="D10" s="31">
        <f t="shared" si="0"/>
        <v>25972.5</v>
      </c>
      <c r="E10" s="28">
        <v>6654.6</v>
      </c>
      <c r="F10" s="30">
        <f t="shared" si="1"/>
        <v>25.621715275772456</v>
      </c>
      <c r="G10" s="30">
        <v>30.7</v>
      </c>
      <c r="H10" s="54" t="s">
        <v>13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30" customHeight="1">
      <c r="A11" s="28" t="s">
        <v>9</v>
      </c>
      <c r="B11" s="28">
        <v>178.9</v>
      </c>
      <c r="C11" s="28">
        <v>21193.1</v>
      </c>
      <c r="D11" s="31">
        <f t="shared" si="0"/>
        <v>21372</v>
      </c>
      <c r="E11" s="28">
        <v>5917.9</v>
      </c>
      <c r="F11" s="30">
        <f t="shared" si="1"/>
        <v>27.689968182668913</v>
      </c>
      <c r="G11" s="30">
        <v>28</v>
      </c>
      <c r="H11" s="54" t="s">
        <v>13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30" customHeight="1">
      <c r="A12" s="28" t="s">
        <v>10</v>
      </c>
      <c r="B12" s="28">
        <v>5068.5</v>
      </c>
      <c r="C12" s="28">
        <v>14207.6</v>
      </c>
      <c r="D12" s="31">
        <f t="shared" si="0"/>
        <v>19276.099999999999</v>
      </c>
      <c r="E12" s="28">
        <v>6868</v>
      </c>
      <c r="F12" s="30">
        <f t="shared" si="1"/>
        <v>35.629613874175796</v>
      </c>
      <c r="G12" s="30">
        <v>36.78</v>
      </c>
      <c r="H12" s="54" t="s">
        <v>13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30" customHeight="1">
      <c r="A13" s="28" t="s">
        <v>8</v>
      </c>
      <c r="B13" s="28">
        <v>15498.6</v>
      </c>
      <c r="C13" s="28">
        <v>75418.2</v>
      </c>
      <c r="D13" s="31">
        <f t="shared" si="0"/>
        <v>90916.800000000003</v>
      </c>
      <c r="E13" s="28">
        <v>14220.8</v>
      </c>
      <c r="F13" s="30">
        <f t="shared" si="1"/>
        <v>15.641553596255036</v>
      </c>
      <c r="G13" s="30">
        <v>21.13</v>
      </c>
      <c r="H13" s="54" t="s">
        <v>13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62.25" customHeight="1">
      <c r="A14" s="47" t="s">
        <v>14</v>
      </c>
      <c r="B14" s="28">
        <v>85115.9</v>
      </c>
      <c r="C14" s="28">
        <v>413126.3</v>
      </c>
      <c r="D14" s="31">
        <f t="shared" si="0"/>
        <v>498242.19999999995</v>
      </c>
      <c r="E14" s="31">
        <v>70640</v>
      </c>
      <c r="F14" s="30">
        <f t="shared" si="1"/>
        <v>14.177843627055278</v>
      </c>
      <c r="G14" s="54" t="s">
        <v>13</v>
      </c>
      <c r="H14" s="29" t="s">
        <v>13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42" customHeight="1">
      <c r="A15" s="60" t="s">
        <v>3</v>
      </c>
      <c r="B15" s="60">
        <f>B7+B8+B9+B10+B11+B12+B13+B14</f>
        <v>124559.7</v>
      </c>
      <c r="C15" s="60">
        <f>C7+C8+C9+C10+C11+C12+C13+C14</f>
        <v>605398</v>
      </c>
      <c r="D15" s="61">
        <f>D7+D8+D9+D10+D11+D12+D13+D14</f>
        <v>729957.7</v>
      </c>
      <c r="E15" s="61">
        <f>E7+E8+E9+E10+E11+E12+E13+E14</f>
        <v>125981.4</v>
      </c>
      <c r="F15" s="63">
        <f>E15/D15*100</f>
        <v>17.258726087826734</v>
      </c>
      <c r="G15" s="63">
        <f>E15/D15*100</f>
        <v>17.258726087826734</v>
      </c>
      <c r="H15" s="62">
        <v>19.7</v>
      </c>
    </row>
    <row r="16" spans="1:21" ht="30.75">
      <c r="A16" s="15"/>
      <c r="B16" s="15"/>
      <c r="C16" s="15"/>
      <c r="D16" s="16"/>
      <c r="E16" s="15"/>
      <c r="F16" s="16"/>
      <c r="G16" s="16"/>
      <c r="H16" s="13"/>
    </row>
    <row r="17" spans="1:13" ht="36.75" customHeight="1">
      <c r="A17" s="66"/>
      <c r="B17" s="35"/>
      <c r="C17" s="35"/>
      <c r="D17" s="12"/>
      <c r="E17" s="66"/>
      <c r="F17" s="67"/>
      <c r="G17" s="67"/>
      <c r="H17" s="67"/>
    </row>
    <row r="18" spans="1:13" ht="36.75" customHeight="1">
      <c r="A18" s="66"/>
      <c r="B18" s="49"/>
      <c r="C18" s="49"/>
      <c r="D18" s="12"/>
      <c r="E18" s="66"/>
      <c r="F18" s="67"/>
      <c r="G18" s="67"/>
      <c r="H18" s="67"/>
    </row>
    <row r="19" spans="1:13" ht="30.75">
      <c r="A19" s="66"/>
      <c r="B19" s="35"/>
      <c r="C19" s="35"/>
      <c r="D19" s="12"/>
      <c r="E19" s="16"/>
      <c r="F19" s="16"/>
      <c r="G19" s="16"/>
      <c r="H19" s="11"/>
    </row>
    <row r="20" spans="1:13" ht="30.75">
      <c r="A20" s="66"/>
      <c r="B20" s="35"/>
      <c r="C20" s="35"/>
      <c r="D20" s="12"/>
      <c r="E20" s="16"/>
      <c r="F20" s="16"/>
      <c r="G20" s="16"/>
      <c r="H20" s="12"/>
    </row>
    <row r="21" spans="1:13" ht="40.5" customHeight="1">
      <c r="A21" s="66"/>
      <c r="B21" s="35"/>
      <c r="C21" s="35"/>
      <c r="D21" s="14"/>
      <c r="E21" s="16"/>
      <c r="F21" s="16"/>
      <c r="G21" s="16"/>
      <c r="H21" s="12"/>
    </row>
    <row r="22" spans="1:13" ht="42.75" hidden="1" customHeight="1">
      <c r="A22" s="82"/>
      <c r="B22" s="36"/>
      <c r="C22" s="36"/>
      <c r="D22" s="12"/>
      <c r="E22" s="16"/>
      <c r="F22" s="16"/>
      <c r="G22" s="16"/>
      <c r="H22" s="12"/>
    </row>
    <row r="23" spans="1:13" ht="54.75" customHeight="1">
      <c r="A23" s="82"/>
      <c r="B23" s="36"/>
      <c r="C23" s="36"/>
      <c r="D23" s="12"/>
      <c r="E23" s="50"/>
      <c r="F23" s="17"/>
      <c r="G23" s="52"/>
      <c r="H23" s="12"/>
    </row>
    <row r="24" spans="1:13" ht="27" customHeight="1">
      <c r="A24" s="65"/>
      <c r="B24" s="37"/>
      <c r="C24" s="37"/>
      <c r="D24" s="12"/>
      <c r="E24" s="17"/>
      <c r="F24" s="16"/>
      <c r="G24" s="16"/>
      <c r="H24" s="16"/>
    </row>
    <row r="25" spans="1:13" ht="31.5" customHeight="1">
      <c r="A25" s="65"/>
      <c r="B25" s="37"/>
      <c r="C25" s="37"/>
      <c r="D25" s="12"/>
      <c r="E25" s="64"/>
      <c r="F25" s="65"/>
      <c r="G25" s="65"/>
      <c r="H25" s="65"/>
      <c r="I25" s="65"/>
      <c r="J25" s="65"/>
      <c r="K25" s="65"/>
      <c r="L25" s="65"/>
      <c r="M25" s="65"/>
    </row>
    <row r="26" spans="1:13" ht="18" customHeight="1">
      <c r="A26" s="65"/>
      <c r="B26" s="37"/>
      <c r="C26" s="37"/>
      <c r="D26" s="12"/>
      <c r="E26" s="17"/>
      <c r="F26" s="16"/>
      <c r="G26" s="16"/>
      <c r="H26" s="16"/>
    </row>
    <row r="27" spans="1:13" ht="24.75" hidden="1" customHeight="1">
      <c r="A27" s="65"/>
      <c r="B27" s="37"/>
      <c r="C27" s="37"/>
      <c r="D27" s="12"/>
      <c r="E27" s="17"/>
      <c r="F27" s="16"/>
      <c r="G27" s="16"/>
      <c r="H27" s="16"/>
    </row>
    <row r="28" spans="1:13" ht="24.75" customHeight="1">
      <c r="A28" s="32"/>
      <c r="B28" s="32"/>
      <c r="C28" s="32"/>
      <c r="D28" s="5"/>
      <c r="E28" s="18"/>
      <c r="F28" s="18"/>
      <c r="G28" s="18"/>
      <c r="H28" s="18"/>
    </row>
    <row r="29" spans="1:13" ht="22.5" customHeight="1">
      <c r="A29" s="81"/>
      <c r="B29" s="80"/>
      <c r="C29" s="80"/>
      <c r="D29" s="80"/>
      <c r="E29" s="16"/>
      <c r="F29" s="16"/>
      <c r="G29" s="16"/>
      <c r="H29" s="19"/>
    </row>
    <row r="30" spans="1:13" ht="36.75" customHeight="1">
      <c r="A30" s="80"/>
      <c r="B30" s="80"/>
      <c r="C30" s="80"/>
      <c r="D30" s="80"/>
      <c r="E30" s="20"/>
      <c r="F30" s="16"/>
      <c r="G30" s="16"/>
      <c r="H30" s="19"/>
    </row>
    <row r="31" spans="1:13" ht="16.5" hidden="1" customHeight="1">
      <c r="A31" s="80"/>
      <c r="B31" s="80"/>
      <c r="C31" s="80"/>
      <c r="D31" s="80"/>
      <c r="E31" s="16"/>
      <c r="F31" s="16"/>
      <c r="G31" s="16"/>
      <c r="H31" s="16"/>
    </row>
    <row r="32" spans="1:13" ht="20.25" hidden="1" customHeight="1">
      <c r="A32" s="80"/>
      <c r="B32" s="80"/>
      <c r="C32" s="80"/>
      <c r="D32" s="80"/>
      <c r="E32" s="16"/>
      <c r="F32" s="16"/>
      <c r="G32" s="16"/>
      <c r="H32" s="16"/>
    </row>
    <row r="33" spans="1:8" ht="56.25" customHeight="1">
      <c r="A33" s="80"/>
      <c r="B33" s="80"/>
      <c r="C33" s="80"/>
      <c r="D33" s="80"/>
      <c r="E33" s="21"/>
      <c r="F33" s="22"/>
      <c r="G33" s="51"/>
      <c r="H33" s="19"/>
    </row>
    <row r="34" spans="1:8" ht="98.25" customHeight="1">
      <c r="A34" s="80"/>
      <c r="B34" s="80"/>
      <c r="C34" s="80"/>
      <c r="D34" s="80"/>
      <c r="E34" s="23"/>
      <c r="F34" s="16"/>
      <c r="G34" s="16"/>
      <c r="H34" s="19"/>
    </row>
    <row r="35" spans="1:8" ht="70.5" hidden="1" customHeight="1">
      <c r="A35" s="80"/>
      <c r="B35" s="80"/>
      <c r="C35" s="80"/>
      <c r="D35" s="80"/>
      <c r="E35" s="24"/>
      <c r="F35" s="16"/>
      <c r="G35" s="16"/>
      <c r="H35" s="19"/>
    </row>
    <row r="36" spans="1:8" ht="122.25" hidden="1" customHeight="1">
      <c r="A36" s="80"/>
      <c r="B36" s="80"/>
      <c r="C36" s="80"/>
      <c r="D36" s="80"/>
      <c r="E36" s="7"/>
      <c r="F36" s="3"/>
      <c r="G36" s="3"/>
      <c r="H36" s="4"/>
    </row>
    <row r="37" spans="1:8" ht="25.5" hidden="1" customHeight="1">
      <c r="A37" s="80"/>
      <c r="B37" s="80"/>
      <c r="C37" s="80"/>
      <c r="D37" s="80"/>
      <c r="E37" s="9"/>
      <c r="F37" s="3"/>
      <c r="G37" s="3"/>
      <c r="H37" s="8"/>
    </row>
    <row r="38" spans="1:8" ht="25.5" hidden="1" customHeight="1">
      <c r="A38" s="80"/>
      <c r="B38" s="80"/>
      <c r="C38" s="80"/>
      <c r="D38" s="80"/>
      <c r="E38" s="7"/>
      <c r="F38" s="3"/>
      <c r="G38" s="3"/>
      <c r="H38" s="8"/>
    </row>
    <row r="39" spans="1:8" ht="25.5" hidden="1" customHeight="1">
      <c r="A39" s="80"/>
      <c r="B39" s="80"/>
      <c r="C39" s="80"/>
      <c r="D39" s="80"/>
      <c r="E39" s="9"/>
      <c r="F39" s="3"/>
      <c r="G39" s="3"/>
      <c r="H39" s="10"/>
    </row>
    <row r="40" spans="1:8" ht="85.5" hidden="1" customHeight="1">
      <c r="A40" s="80"/>
      <c r="B40" s="80"/>
      <c r="C40" s="80"/>
      <c r="D40" s="80"/>
      <c r="E40" s="9"/>
      <c r="F40" s="3"/>
      <c r="G40" s="3"/>
      <c r="H40" s="4"/>
    </row>
    <row r="41" spans="1:8" ht="24" customHeight="1">
      <c r="A41" s="79"/>
      <c r="B41" s="80"/>
      <c r="C41" s="80"/>
      <c r="D41" s="80"/>
      <c r="E41" s="80"/>
    </row>
    <row r="42" spans="1:8" ht="12" hidden="1" customHeight="1">
      <c r="A42" s="80"/>
      <c r="B42" s="80"/>
      <c r="C42" s="80"/>
      <c r="D42" s="80"/>
      <c r="E42" s="80"/>
    </row>
    <row r="43" spans="1:8">
      <c r="A43" s="79"/>
      <c r="B43" s="80"/>
      <c r="C43" s="80"/>
      <c r="D43" s="80"/>
      <c r="E43" s="80"/>
      <c r="H43" s="78"/>
    </row>
    <row r="44" spans="1:8" ht="14.25" customHeight="1">
      <c r="A44" s="80"/>
      <c r="B44" s="80"/>
      <c r="C44" s="80"/>
      <c r="D44" s="80"/>
      <c r="E44" s="80"/>
      <c r="H44" s="78"/>
    </row>
    <row r="45" spans="1:8" ht="24.75" customHeight="1">
      <c r="H45" s="78"/>
    </row>
  </sheetData>
  <mergeCells count="17">
    <mergeCell ref="H43:H45"/>
    <mergeCell ref="A41:E42"/>
    <mergeCell ref="A43:E44"/>
    <mergeCell ref="A29:D40"/>
    <mergeCell ref="A17:A27"/>
    <mergeCell ref="E17:H17"/>
    <mergeCell ref="E25:M25"/>
    <mergeCell ref="E18:H18"/>
    <mergeCell ref="G2:G5"/>
    <mergeCell ref="A1:H1"/>
    <mergeCell ref="B2:D3"/>
    <mergeCell ref="H2:H5"/>
    <mergeCell ref="B4:C4"/>
    <mergeCell ref="A2:A5"/>
    <mergeCell ref="D4:D5"/>
    <mergeCell ref="E2:E5"/>
    <mergeCell ref="F2:F5"/>
  </mergeCells>
  <phoneticPr fontId="1" type="noConversion"/>
  <pageMargins left="0.74803149606299213" right="0.74803149606299213" top="0.19685039370078741" bottom="0" header="0.51181102362204722" footer="0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H17" sqref="H17"/>
    </sheetView>
  </sheetViews>
  <sheetFormatPr defaultRowHeight="12.75"/>
  <cols>
    <col min="1" max="1" width="30" customWidth="1"/>
    <col min="2" max="2" width="15.28515625" customWidth="1"/>
    <col min="3" max="3" width="16.42578125" customWidth="1"/>
    <col min="4" max="4" width="20" customWidth="1"/>
    <col min="5" max="5" width="14.85546875" customWidth="1"/>
    <col min="6" max="6" width="13.42578125" customWidth="1"/>
    <col min="7" max="7" width="26.85546875" style="53" customWidth="1"/>
    <col min="8" max="8" width="25.140625" customWidth="1"/>
  </cols>
  <sheetData>
    <row r="1" spans="1:8" ht="16.5">
      <c r="A1" s="95" t="s">
        <v>2</v>
      </c>
      <c r="B1" s="95"/>
      <c r="C1" s="95"/>
      <c r="D1" s="95"/>
      <c r="E1" s="95"/>
      <c r="F1" s="95"/>
      <c r="G1" s="95"/>
      <c r="H1" s="95"/>
    </row>
    <row r="2" spans="1:8" ht="12.75" customHeight="1">
      <c r="A2" s="96" t="s">
        <v>0</v>
      </c>
      <c r="B2" s="100" t="s">
        <v>21</v>
      </c>
      <c r="C2" s="101"/>
      <c r="D2" s="102"/>
      <c r="E2" s="106" t="s">
        <v>23</v>
      </c>
      <c r="F2" s="110" t="s">
        <v>1</v>
      </c>
      <c r="G2" s="110" t="s">
        <v>19</v>
      </c>
      <c r="H2" s="106" t="s">
        <v>20</v>
      </c>
    </row>
    <row r="3" spans="1:8" ht="62.25" customHeight="1">
      <c r="A3" s="97"/>
      <c r="B3" s="103"/>
      <c r="C3" s="104"/>
      <c r="D3" s="105"/>
      <c r="E3" s="107"/>
      <c r="F3" s="111"/>
      <c r="G3" s="108"/>
      <c r="H3" s="107"/>
    </row>
    <row r="4" spans="1:8" ht="16.5">
      <c r="A4" s="98"/>
      <c r="B4" s="112" t="s">
        <v>11</v>
      </c>
      <c r="C4" s="113"/>
      <c r="D4" s="96" t="s">
        <v>12</v>
      </c>
      <c r="E4" s="108"/>
      <c r="F4" s="108"/>
      <c r="G4" s="108"/>
      <c r="H4" s="108"/>
    </row>
    <row r="5" spans="1:8" ht="251.25" customHeight="1">
      <c r="A5" s="99"/>
      <c r="B5" s="38" t="s">
        <v>16</v>
      </c>
      <c r="C5" s="39" t="s">
        <v>22</v>
      </c>
      <c r="D5" s="99"/>
      <c r="E5" s="109"/>
      <c r="F5" s="109"/>
      <c r="G5" s="109"/>
      <c r="H5" s="109"/>
    </row>
    <row r="6" spans="1:8" ht="16.5">
      <c r="A6" s="40">
        <v>1</v>
      </c>
      <c r="B6" s="40">
        <v>2</v>
      </c>
      <c r="C6" s="40">
        <v>3</v>
      </c>
      <c r="D6" s="41">
        <v>4</v>
      </c>
      <c r="E6" s="40">
        <v>5</v>
      </c>
      <c r="F6" s="42">
        <v>6</v>
      </c>
      <c r="G6" s="42">
        <v>7</v>
      </c>
      <c r="H6" s="40">
        <v>8</v>
      </c>
    </row>
    <row r="7" spans="1:8" ht="16.5">
      <c r="A7" s="43" t="s">
        <v>4</v>
      </c>
      <c r="B7" s="43">
        <v>3203.9</v>
      </c>
      <c r="C7" s="43">
        <v>18618.599999999999</v>
      </c>
      <c r="D7" s="44">
        <f t="shared" ref="D7:D14" si="0">C7+B7</f>
        <v>21822.5</v>
      </c>
      <c r="E7" s="43">
        <v>6717.7</v>
      </c>
      <c r="F7" s="45">
        <f>E7/D7*100</f>
        <v>30.783365792186963</v>
      </c>
      <c r="G7" s="45">
        <v>40.06</v>
      </c>
      <c r="H7" s="55" t="s">
        <v>13</v>
      </c>
    </row>
    <row r="8" spans="1:8" ht="16.5">
      <c r="A8" s="43" t="s">
        <v>5</v>
      </c>
      <c r="B8" s="43">
        <v>436.3</v>
      </c>
      <c r="C8" s="43">
        <v>15700.6</v>
      </c>
      <c r="D8" s="44">
        <f t="shared" si="0"/>
        <v>16136.9</v>
      </c>
      <c r="E8" s="43">
        <v>6331.4</v>
      </c>
      <c r="F8" s="45">
        <f t="shared" ref="F8:F14" si="1">E8/D8*100</f>
        <v>39.235540903147445</v>
      </c>
      <c r="G8" s="45">
        <v>41.29</v>
      </c>
      <c r="H8" s="55" t="s">
        <v>13</v>
      </c>
    </row>
    <row r="9" spans="1:8" ht="16.5">
      <c r="A9" s="43" t="s">
        <v>6</v>
      </c>
      <c r="B9" s="43">
        <v>10576.7</v>
      </c>
      <c r="C9" s="43">
        <v>31926.9</v>
      </c>
      <c r="D9" s="44">
        <f t="shared" si="0"/>
        <v>42503.600000000006</v>
      </c>
      <c r="E9" s="43">
        <v>7642.3</v>
      </c>
      <c r="F9" s="45">
        <f t="shared" si="1"/>
        <v>17.980359310740734</v>
      </c>
      <c r="G9" s="45">
        <v>31.43</v>
      </c>
      <c r="H9" s="55" t="s">
        <v>13</v>
      </c>
    </row>
    <row r="10" spans="1:8" ht="16.5">
      <c r="A10" s="43" t="s">
        <v>7</v>
      </c>
      <c r="B10" s="43">
        <v>4480.8999999999996</v>
      </c>
      <c r="C10" s="43">
        <v>23144.7</v>
      </c>
      <c r="D10" s="44">
        <f t="shared" si="0"/>
        <v>27625.599999999999</v>
      </c>
      <c r="E10" s="43">
        <v>6507.4</v>
      </c>
      <c r="F10" s="45">
        <f t="shared" si="1"/>
        <v>23.555687478281016</v>
      </c>
      <c r="G10" s="45">
        <v>30.7</v>
      </c>
      <c r="H10" s="55" t="s">
        <v>13</v>
      </c>
    </row>
    <row r="11" spans="1:8" ht="16.5">
      <c r="A11" s="43" t="s">
        <v>9</v>
      </c>
      <c r="B11" s="43">
        <v>178.9</v>
      </c>
      <c r="C11" s="43">
        <v>20053</v>
      </c>
      <c r="D11" s="44">
        <f t="shared" si="0"/>
        <v>20231.900000000001</v>
      </c>
      <c r="E11" s="43">
        <v>5625.5</v>
      </c>
      <c r="F11" s="45">
        <f t="shared" si="1"/>
        <v>27.805099867041648</v>
      </c>
      <c r="G11" s="45">
        <v>28</v>
      </c>
      <c r="H11" s="55" t="s">
        <v>13</v>
      </c>
    </row>
    <row r="12" spans="1:8" ht="16.5">
      <c r="A12" s="43" t="s">
        <v>10</v>
      </c>
      <c r="B12" s="43">
        <v>5068.5</v>
      </c>
      <c r="C12" s="43">
        <v>16254.4</v>
      </c>
      <c r="D12" s="44">
        <f t="shared" si="0"/>
        <v>21322.9</v>
      </c>
      <c r="E12" s="43">
        <v>6822.1</v>
      </c>
      <c r="F12" s="45">
        <f t="shared" si="1"/>
        <v>31.994240933456521</v>
      </c>
      <c r="G12" s="45">
        <v>36.78</v>
      </c>
      <c r="H12" s="55" t="s">
        <v>13</v>
      </c>
    </row>
    <row r="13" spans="1:8" ht="16.5">
      <c r="A13" s="43" t="s">
        <v>8</v>
      </c>
      <c r="B13" s="43">
        <v>15498.6</v>
      </c>
      <c r="C13" s="43">
        <v>74497.3</v>
      </c>
      <c r="D13" s="44">
        <f t="shared" si="0"/>
        <v>89995.900000000009</v>
      </c>
      <c r="E13" s="43">
        <v>13787.7</v>
      </c>
      <c r="F13" s="45">
        <f t="shared" si="1"/>
        <v>15.320364594387076</v>
      </c>
      <c r="G13" s="45">
        <v>21.13</v>
      </c>
      <c r="H13" s="55" t="s">
        <v>13</v>
      </c>
    </row>
    <row r="14" spans="1:8" ht="33">
      <c r="A14" s="48" t="s">
        <v>14</v>
      </c>
      <c r="B14" s="43">
        <v>85115.9</v>
      </c>
      <c r="C14" s="43">
        <v>459509.3</v>
      </c>
      <c r="D14" s="44">
        <f t="shared" si="0"/>
        <v>544625.19999999995</v>
      </c>
      <c r="E14" s="44">
        <v>65445</v>
      </c>
      <c r="F14" s="45">
        <f t="shared" si="1"/>
        <v>12.016520719202859</v>
      </c>
      <c r="G14" s="55" t="s">
        <v>13</v>
      </c>
      <c r="H14" s="46" t="s">
        <v>13</v>
      </c>
    </row>
    <row r="15" spans="1:8" ht="16.5">
      <c r="A15" s="56" t="s">
        <v>3</v>
      </c>
      <c r="B15" s="56">
        <f>B7+B8+B9+B10+B11+B12+B13+B14</f>
        <v>124559.7</v>
      </c>
      <c r="C15" s="56">
        <f>C7+C8+C9+C10+C11+C12+C13+C14</f>
        <v>659704.80000000005</v>
      </c>
      <c r="D15" s="57">
        <f>D7+D8+D9+D10+D11+D12+D13+D14</f>
        <v>784264.5</v>
      </c>
      <c r="E15" s="57">
        <f>E7+E8+E9+E10+E11+E12+E13+E14</f>
        <v>118879.09999999999</v>
      </c>
      <c r="F15" s="58">
        <f>E15/D15*100</f>
        <v>15.158036606272502</v>
      </c>
      <c r="G15" s="58">
        <f>E15/D15*100</f>
        <v>15.158036606272502</v>
      </c>
      <c r="H15" s="59">
        <v>19.7</v>
      </c>
    </row>
  </sheetData>
  <mergeCells count="9">
    <mergeCell ref="A1:H1"/>
    <mergeCell ref="A2:A5"/>
    <mergeCell ref="B2:D3"/>
    <mergeCell ref="E2:E5"/>
    <mergeCell ref="F2:F5"/>
    <mergeCell ref="H2:H5"/>
    <mergeCell ref="B4:C4"/>
    <mergeCell ref="D4:D5"/>
    <mergeCell ref="G2:G5"/>
  </mergeCells>
  <phoneticPr fontId="1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</vt:lpstr>
      <vt:lpstr>факт</vt:lpstr>
      <vt:lpstr>Лист3</vt:lpstr>
    </vt:vector>
  </TitlesOfParts>
  <Company>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Anya22</dc:creator>
  <cp:lastModifiedBy>user</cp:lastModifiedBy>
  <cp:lastPrinted>2022-02-02T13:21:43Z</cp:lastPrinted>
  <dcterms:created xsi:type="dcterms:W3CDTF">2010-06-18T12:13:04Z</dcterms:created>
  <dcterms:modified xsi:type="dcterms:W3CDTF">2022-02-03T11:34:40Z</dcterms:modified>
</cp:coreProperties>
</file>